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ittoria\Downloads\"/>
    </mc:Choice>
  </mc:AlternateContent>
  <xr:revisionPtr revIDLastSave="0" documentId="13_ncr:1000001_{0F868CC9-8C98-6E45-8B8C-3E5834464AAB}" xr6:coauthVersionLast="36" xr6:coauthVersionMax="36" xr10:uidLastSave="{00000000-0000-0000-0000-000000000000}"/>
  <bookViews>
    <workbookView xWindow="0" yWindow="0" windowWidth="20490" windowHeight="8175" xr2:uid="{942077F6-1C59-4FE2-832C-B1CF7F955AA5}"/>
  </bookViews>
  <sheets>
    <sheet name="rilevamento 14 gennaio 2019" sheetId="1" r:id="rId1"/>
  </sheets>
  <calcPr calcId="17902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0" i="1" l="1"/>
  <c r="L40" i="1"/>
  <c r="K40" i="1"/>
  <c r="J40" i="1"/>
  <c r="I40" i="1"/>
  <c r="H39" i="1"/>
  <c r="H30" i="1"/>
  <c r="H31" i="1"/>
  <c r="H32" i="1"/>
  <c r="H33" i="1"/>
  <c r="H34" i="1"/>
  <c r="H35" i="1"/>
  <c r="H36" i="1"/>
  <c r="H37" i="1"/>
  <c r="H38" i="1"/>
  <c r="H29" i="1"/>
  <c r="A29" i="1"/>
  <c r="A30" i="1"/>
  <c r="A31" i="1"/>
  <c r="A32" i="1"/>
  <c r="A33" i="1"/>
  <c r="A34" i="1"/>
  <c r="H28" i="1"/>
  <c r="H27" i="1"/>
  <c r="F39" i="1"/>
  <c r="N39" i="1"/>
  <c r="O39" i="1"/>
  <c r="I39" i="1"/>
  <c r="J39" i="1"/>
  <c r="K39" i="1"/>
  <c r="L39" i="1"/>
  <c r="M39" i="1"/>
  <c r="H18" i="1"/>
  <c r="H19" i="1"/>
  <c r="H22" i="1"/>
  <c r="H23" i="1"/>
  <c r="H24" i="1"/>
  <c r="H25" i="1"/>
  <c r="H26" i="1"/>
  <c r="H17" i="1"/>
  <c r="G20" i="1"/>
  <c r="G39" i="1"/>
  <c r="G21" i="1"/>
  <c r="H21" i="1"/>
  <c r="E39" i="1"/>
  <c r="H20" i="1"/>
  <c r="H9" i="1"/>
  <c r="H10" i="1"/>
  <c r="H11" i="1"/>
  <c r="H12" i="1"/>
  <c r="H13" i="1"/>
  <c r="H14" i="1"/>
  <c r="H15" i="1"/>
  <c r="H16" i="1"/>
  <c r="H8" i="1"/>
  <c r="H7" i="1"/>
  <c r="H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35" i="1"/>
  <c r="A36" i="1"/>
  <c r="A37" i="1"/>
  <c r="A38" i="1"/>
</calcChain>
</file>

<file path=xl/sharedStrings.xml><?xml version="1.0" encoding="utf-8"?>
<sst xmlns="http://schemas.openxmlformats.org/spreadsheetml/2006/main" count="80" uniqueCount="65">
  <si>
    <t xml:space="preserve">             PD  FEDERAZIONE PROVINCIALE DI ALESSANDRIA</t>
  </si>
  <si>
    <t>CIRCOLO</t>
  </si>
  <si>
    <t>Data Conv. Cir</t>
  </si>
  <si>
    <t>Alessandria</t>
  </si>
  <si>
    <t>9.30-17</t>
  </si>
  <si>
    <t>Bosco Marengo</t>
  </si>
  <si>
    <t>10-13</t>
  </si>
  <si>
    <t>Vignole Borbera</t>
  </si>
  <si>
    <t>14.30-18</t>
  </si>
  <si>
    <t>votanti</t>
  </si>
  <si>
    <t>voti validi</t>
  </si>
  <si>
    <t>Giachetti Roberto</t>
  </si>
  <si>
    <t>Martina Maurizio</t>
  </si>
  <si>
    <t>Boccia Francesco</t>
  </si>
  <si>
    <t>Zingaretti Nicola</t>
  </si>
  <si>
    <t>Corallo Dario</t>
  </si>
  <si>
    <t>Saladino Maria</t>
  </si>
  <si>
    <t>Pot Elett.</t>
  </si>
  <si>
    <t>schede bianche</t>
  </si>
  <si>
    <t>Castelnuovo Scrivia</t>
  </si>
  <si>
    <t>21.30</t>
  </si>
  <si>
    <t>Capriata d'Orba</t>
  </si>
  <si>
    <t>20.30</t>
  </si>
  <si>
    <t>Predosa</t>
  </si>
  <si>
    <t>Visone</t>
  </si>
  <si>
    <t>21</t>
  </si>
  <si>
    <t>Felizzano</t>
  </si>
  <si>
    <t>Pontestura</t>
  </si>
  <si>
    <t>19</t>
  </si>
  <si>
    <t>Serravalle Scrivia</t>
  </si>
  <si>
    <t>Colline del Monferrato</t>
  </si>
  <si>
    <t>Casale Monferrato</t>
  </si>
  <si>
    <t>Cassano Spinola</t>
  </si>
  <si>
    <t>14.30</t>
  </si>
  <si>
    <t>Cremolino</t>
  </si>
  <si>
    <t>15</t>
  </si>
  <si>
    <t>Novi Ligure</t>
  </si>
  <si>
    <t>9,30</t>
  </si>
  <si>
    <t>Ovada</t>
  </si>
  <si>
    <t>Rocca Grimalda</t>
  </si>
  <si>
    <t>Silvano d'Orba</t>
  </si>
  <si>
    <t>Tagliolo Monferrato</t>
  </si>
  <si>
    <t>Tortona</t>
  </si>
  <si>
    <t>15-17.30</t>
  </si>
  <si>
    <t>Vallemme - Gavi</t>
  </si>
  <si>
    <t>Acqui Terme</t>
  </si>
  <si>
    <t>9-13</t>
  </si>
  <si>
    <t>Terzo</t>
  </si>
  <si>
    <t>Montechiaro d'Acqui</t>
  </si>
  <si>
    <t>Uniti per la Valle Bormida</t>
  </si>
  <si>
    <t>Alessandrino - Angelo Vassallo</t>
  </si>
  <si>
    <t>17-19</t>
  </si>
  <si>
    <t>Arquata Scrivia - Grondona</t>
  </si>
  <si>
    <t>Frugarolo</t>
  </si>
  <si>
    <t>9-12</t>
  </si>
  <si>
    <t>Fubine</t>
  </si>
  <si>
    <t>9.30</t>
  </si>
  <si>
    <t>Sale</t>
  </si>
  <si>
    <t>Pozzolo Formigaro</t>
  </si>
  <si>
    <t>Pontecurone</t>
  </si>
  <si>
    <t>Valenza</t>
  </si>
  <si>
    <t>20</t>
  </si>
  <si>
    <t>11-17</t>
  </si>
  <si>
    <t>%</t>
  </si>
  <si>
    <t>TOTALE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</si>
</sst>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0.0"/>
  </numFmts>
  <fonts count="9" x14ac:knownFonts="1">
    <font>
      <sz val="11"/>
      <color theme="1"/>
      <name val="Calibri"/>
      <family val="2"/>
      <scheme val="minor"/>
    </font>
    <font>
      <sz val="16"/>
      <color rgb="FF000000"/>
      <name val="Abadi"/>
      <family val="2"/>
    </font>
    <font>
      <b/>
      <sz val="16"/>
      <color rgb="FF000000"/>
      <name val="Abadi"/>
      <family val="2"/>
    </font>
    <font>
      <sz val="11"/>
      <color theme="1"/>
      <name val="Abadi"/>
      <family val="2"/>
    </font>
    <font>
      <sz val="11"/>
      <color rgb="FF000000"/>
      <name val="Abadi"/>
      <family val="2"/>
    </font>
    <font>
      <b/>
      <sz val="19"/>
      <color rgb="FF000000"/>
      <name val="Abadi"/>
      <family val="2"/>
    </font>
    <font>
      <sz val="14"/>
      <color rgb="FF000000"/>
      <name val="Abadi"/>
      <family val="2"/>
    </font>
    <font>
      <i/>
      <sz val="11"/>
      <color theme="1"/>
      <name val="Abadi"/>
      <family val="2"/>
    </font>
    <font>
      <i/>
      <sz val="16"/>
      <color rgb="FF000000"/>
      <name val="Abad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165" fontId="8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552450</xdr:colOff>
      <xdr:row>0</xdr:row>
      <xdr:rowOff>180975</xdr:rowOff>
    </xdr:from>
    <xdr:to>
      <xdr:col>1</xdr:col>
      <xdr:colOff>1745910</xdr:colOff>
      <xdr:row>3</xdr:row>
      <xdr:rowOff>257490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D9DAEFF2-370B-4B3B-9AAD-48486B0D961C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857250" y="180975"/>
          <a:ext cx="1193460" cy="150526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D57C0D-6B11-4DEF-98C2-B2A656ECD5AB}">
  <dimension ref="A1:O41"/>
  <sheetViews>
    <sheetView tabSelected="1" topLeftCell="L31" workbookViewId="0" xr3:uid="{063D449D-6335-5C65-91F6-AD7A1759DA36}">
      <selection activeCell="O41" sqref="O41"/>
    </sheetView>
  </sheetViews>
  <sheetFormatPr defaultColWidth="9.14453125" defaultRowHeight="15" x14ac:dyDescent="0.2"/>
  <cols>
    <col min="1" max="1" width="4.5703125" style="4" customWidth="1"/>
    <col min="2" max="2" width="41.4296875" style="4" customWidth="1"/>
    <col min="3" max="3" width="16.0078125" style="4" customWidth="1"/>
    <col min="4" max="4" width="11.97265625" style="16" customWidth="1"/>
    <col min="5" max="5" width="11.97265625" style="13" customWidth="1"/>
    <col min="6" max="7" width="11.97265625" style="4" customWidth="1"/>
    <col min="8" max="8" width="11.97265625" style="23" customWidth="1"/>
    <col min="9" max="9" width="14.66015625" style="4" customWidth="1"/>
    <col min="10" max="10" width="13.5859375" style="4" customWidth="1"/>
    <col min="11" max="11" width="14.125" style="4" customWidth="1"/>
    <col min="12" max="12" width="16.54296875" style="4" customWidth="1"/>
    <col min="13" max="13" width="11.97265625" style="4" customWidth="1"/>
    <col min="14" max="14" width="15.46875" style="4" customWidth="1"/>
    <col min="15" max="1017" width="11.97265625" style="4" customWidth="1"/>
    <col min="1018" max="16384" width="9.14453125" style="4"/>
  </cols>
  <sheetData>
    <row r="1" spans="1:15" ht="37.5" customHeight="1" x14ac:dyDescent="0.2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 ht="37.5" customHeight="1" x14ac:dyDescent="0.2">
      <c r="A2" s="27"/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ht="37.5" customHeight="1" x14ac:dyDescent="0.2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5" ht="37.5" customHeight="1" x14ac:dyDescent="0.2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5" s="6" customFormat="1" ht="60.75" customHeight="1" x14ac:dyDescent="0.25">
      <c r="A5" s="1"/>
      <c r="B5" s="2" t="s">
        <v>1</v>
      </c>
      <c r="C5" s="26" t="s">
        <v>2</v>
      </c>
      <c r="D5" s="26"/>
      <c r="E5" s="6" t="s">
        <v>17</v>
      </c>
      <c r="F5" s="6" t="s">
        <v>9</v>
      </c>
      <c r="G5" s="6" t="s">
        <v>10</v>
      </c>
      <c r="H5" s="25" t="s">
        <v>63</v>
      </c>
      <c r="I5" s="6" t="s">
        <v>11</v>
      </c>
      <c r="J5" s="6" t="s">
        <v>12</v>
      </c>
      <c r="K5" s="6" t="s">
        <v>13</v>
      </c>
      <c r="L5" s="6" t="s">
        <v>14</v>
      </c>
      <c r="M5" s="6" t="s">
        <v>15</v>
      </c>
      <c r="N5" s="6" t="s">
        <v>16</v>
      </c>
      <c r="O5" s="6" t="s">
        <v>18</v>
      </c>
    </row>
    <row r="6" spans="1:15" ht="19.5" x14ac:dyDescent="0.2">
      <c r="A6" s="7">
        <v>1</v>
      </c>
      <c r="B6" s="8" t="s">
        <v>3</v>
      </c>
      <c r="C6" s="3">
        <v>43478</v>
      </c>
      <c r="D6" s="15" t="s">
        <v>4</v>
      </c>
      <c r="E6" s="14">
        <v>373</v>
      </c>
      <c r="F6" s="4">
        <v>180</v>
      </c>
      <c r="G6" s="4">
        <v>179</v>
      </c>
      <c r="H6" s="23">
        <f>G6*100/E6</f>
        <v>47.989276139410187</v>
      </c>
      <c r="I6" s="4">
        <v>90</v>
      </c>
      <c r="J6" s="4">
        <v>26</v>
      </c>
      <c r="K6" s="4">
        <v>1</v>
      </c>
      <c r="L6" s="4">
        <v>61</v>
      </c>
      <c r="M6" s="4">
        <v>0</v>
      </c>
      <c r="N6" s="4">
        <v>1</v>
      </c>
      <c r="O6" s="4">
        <v>1</v>
      </c>
    </row>
    <row r="7" spans="1:15" ht="19.5" x14ac:dyDescent="0.2">
      <c r="A7" s="7">
        <f t="shared" ref="A7:A38" si="0">A6+1</f>
        <v>2</v>
      </c>
      <c r="B7" s="8" t="s">
        <v>5</v>
      </c>
      <c r="C7" s="3">
        <v>43478</v>
      </c>
      <c r="D7" s="15" t="s">
        <v>6</v>
      </c>
      <c r="E7" s="14">
        <v>29</v>
      </c>
      <c r="F7" s="4">
        <v>12</v>
      </c>
      <c r="G7" s="4">
        <v>12</v>
      </c>
      <c r="H7" s="23">
        <f>G7*100/E7</f>
        <v>41.379310344827587</v>
      </c>
      <c r="I7" s="4">
        <v>9</v>
      </c>
      <c r="J7" s="4">
        <v>0</v>
      </c>
      <c r="K7" s="4">
        <v>0</v>
      </c>
      <c r="L7" s="4">
        <v>2</v>
      </c>
      <c r="M7" s="4">
        <v>0</v>
      </c>
      <c r="N7" s="4">
        <v>1</v>
      </c>
      <c r="O7" s="4">
        <v>0</v>
      </c>
    </row>
    <row r="8" spans="1:15" ht="19.5" x14ac:dyDescent="0.2">
      <c r="A8" s="7">
        <f t="shared" si="0"/>
        <v>3</v>
      </c>
      <c r="B8" s="8" t="s">
        <v>7</v>
      </c>
      <c r="C8" s="3">
        <v>43478</v>
      </c>
      <c r="D8" s="16" t="s">
        <v>8</v>
      </c>
      <c r="E8" s="13">
        <v>39</v>
      </c>
      <c r="F8" s="4">
        <v>10</v>
      </c>
      <c r="G8" s="4">
        <v>10</v>
      </c>
      <c r="H8" s="23">
        <f>G8*100/E8</f>
        <v>25.641025641025642</v>
      </c>
      <c r="I8" s="4">
        <v>0</v>
      </c>
      <c r="J8" s="4">
        <v>0</v>
      </c>
      <c r="K8" s="4">
        <v>0</v>
      </c>
      <c r="L8" s="4">
        <v>10</v>
      </c>
      <c r="M8" s="4">
        <v>0</v>
      </c>
      <c r="N8" s="4">
        <v>0</v>
      </c>
      <c r="O8" s="4">
        <v>0</v>
      </c>
    </row>
    <row r="9" spans="1:15" ht="19.5" x14ac:dyDescent="0.2">
      <c r="A9" s="9">
        <f t="shared" si="0"/>
        <v>4</v>
      </c>
      <c r="B9" s="10" t="s">
        <v>19</v>
      </c>
      <c r="C9" s="11">
        <v>43481</v>
      </c>
      <c r="D9" s="17" t="s">
        <v>20</v>
      </c>
      <c r="E9" s="13">
        <v>18</v>
      </c>
      <c r="F9" s="4">
        <v>9</v>
      </c>
      <c r="G9" s="4">
        <v>9</v>
      </c>
      <c r="H9" s="23">
        <f t="shared" ref="H9:H42" si="1">G9*100/E9</f>
        <v>50</v>
      </c>
      <c r="I9" s="4">
        <v>6</v>
      </c>
      <c r="J9" s="4">
        <v>0</v>
      </c>
      <c r="K9" s="4">
        <v>0</v>
      </c>
      <c r="L9" s="4">
        <v>3</v>
      </c>
      <c r="M9" s="4">
        <v>0</v>
      </c>
      <c r="N9" s="4">
        <v>0</v>
      </c>
      <c r="O9" s="4">
        <v>0</v>
      </c>
    </row>
    <row r="10" spans="1:15" ht="19.5" x14ac:dyDescent="0.2">
      <c r="A10" s="9">
        <f t="shared" si="0"/>
        <v>5</v>
      </c>
      <c r="B10" s="10" t="s">
        <v>21</v>
      </c>
      <c r="C10" s="11">
        <v>43482</v>
      </c>
      <c r="D10" s="18" t="s">
        <v>22</v>
      </c>
      <c r="E10" s="13">
        <v>4</v>
      </c>
      <c r="F10" s="4">
        <v>3</v>
      </c>
      <c r="G10" s="4">
        <v>3</v>
      </c>
      <c r="H10" s="23">
        <f t="shared" si="1"/>
        <v>75</v>
      </c>
      <c r="I10" s="4">
        <v>0</v>
      </c>
      <c r="J10" s="4">
        <v>1</v>
      </c>
      <c r="K10" s="4">
        <v>0</v>
      </c>
      <c r="L10" s="4">
        <v>2</v>
      </c>
      <c r="M10" s="4">
        <v>0</v>
      </c>
      <c r="N10" s="4">
        <v>0</v>
      </c>
      <c r="O10" s="4">
        <v>0</v>
      </c>
    </row>
    <row r="11" spans="1:15" ht="19.5" x14ac:dyDescent="0.2">
      <c r="A11" s="9">
        <f t="shared" si="0"/>
        <v>6</v>
      </c>
      <c r="B11" s="10" t="s">
        <v>23</v>
      </c>
      <c r="C11" s="11">
        <v>43482</v>
      </c>
      <c r="D11" s="18" t="s">
        <v>22</v>
      </c>
      <c r="E11" s="13">
        <v>10</v>
      </c>
      <c r="F11" s="4">
        <v>6</v>
      </c>
      <c r="G11" s="4">
        <v>6</v>
      </c>
      <c r="H11" s="23">
        <f t="shared" si="1"/>
        <v>60</v>
      </c>
      <c r="I11" s="4">
        <v>0</v>
      </c>
      <c r="J11" s="4">
        <v>0</v>
      </c>
      <c r="K11" s="4">
        <v>0</v>
      </c>
      <c r="L11" s="4">
        <v>6</v>
      </c>
      <c r="M11" s="4">
        <v>0</v>
      </c>
      <c r="N11" s="4">
        <v>0</v>
      </c>
      <c r="O11" s="4">
        <v>0</v>
      </c>
    </row>
    <row r="12" spans="1:15" ht="19.5" x14ac:dyDescent="0.2">
      <c r="A12" s="9">
        <f t="shared" si="0"/>
        <v>7</v>
      </c>
      <c r="B12" s="10" t="s">
        <v>24</v>
      </c>
      <c r="C12" s="11">
        <v>43482</v>
      </c>
      <c r="D12" s="18" t="s">
        <v>25</v>
      </c>
      <c r="E12" s="13">
        <v>21</v>
      </c>
      <c r="F12" s="4">
        <v>9</v>
      </c>
      <c r="G12" s="4">
        <v>9</v>
      </c>
      <c r="H12" s="23">
        <f t="shared" si="1"/>
        <v>42.857142857142854</v>
      </c>
      <c r="I12" s="4">
        <v>3</v>
      </c>
      <c r="J12" s="4">
        <v>1</v>
      </c>
      <c r="K12" s="4">
        <v>0</v>
      </c>
      <c r="L12" s="4">
        <v>5</v>
      </c>
      <c r="M12" s="4">
        <v>0</v>
      </c>
      <c r="N12" s="4">
        <v>0</v>
      </c>
      <c r="O12" s="4">
        <v>0</v>
      </c>
    </row>
    <row r="13" spans="1:15" ht="19.5" x14ac:dyDescent="0.2">
      <c r="A13" s="9">
        <f t="shared" si="0"/>
        <v>8</v>
      </c>
      <c r="B13" s="10" t="s">
        <v>26</v>
      </c>
      <c r="C13" s="11">
        <v>43483</v>
      </c>
      <c r="D13" s="12">
        <v>21</v>
      </c>
      <c r="E13" s="13">
        <v>22</v>
      </c>
      <c r="F13" s="4">
        <v>14</v>
      </c>
      <c r="G13" s="4">
        <v>13</v>
      </c>
      <c r="H13" s="23">
        <f t="shared" si="1"/>
        <v>59.090909090909093</v>
      </c>
      <c r="I13" s="4">
        <v>2</v>
      </c>
      <c r="J13" s="4">
        <v>0</v>
      </c>
      <c r="K13" s="4">
        <v>0</v>
      </c>
      <c r="L13" s="4">
        <v>11</v>
      </c>
      <c r="M13" s="4">
        <v>0</v>
      </c>
      <c r="N13" s="4">
        <v>0</v>
      </c>
      <c r="O13" s="4">
        <v>1</v>
      </c>
    </row>
    <row r="14" spans="1:15" ht="19.5" x14ac:dyDescent="0.2">
      <c r="A14" s="9">
        <f t="shared" si="0"/>
        <v>9</v>
      </c>
      <c r="B14" s="10" t="s">
        <v>27</v>
      </c>
      <c r="C14" s="11">
        <v>43483</v>
      </c>
      <c r="D14" s="18" t="s">
        <v>28</v>
      </c>
      <c r="E14" s="13">
        <v>12</v>
      </c>
      <c r="F14" s="4">
        <v>10</v>
      </c>
      <c r="G14" s="4">
        <v>10</v>
      </c>
      <c r="H14" s="23">
        <f t="shared" si="1"/>
        <v>83.333333333333329</v>
      </c>
      <c r="I14" s="4">
        <v>9</v>
      </c>
      <c r="J14" s="4">
        <v>0</v>
      </c>
      <c r="K14" s="4">
        <v>0</v>
      </c>
      <c r="L14" s="4">
        <v>1</v>
      </c>
      <c r="M14" s="4">
        <v>0</v>
      </c>
      <c r="N14" s="4">
        <v>0</v>
      </c>
      <c r="O14" s="4">
        <v>0</v>
      </c>
    </row>
    <row r="15" spans="1:15" ht="19.5" x14ac:dyDescent="0.2">
      <c r="A15" s="9">
        <f t="shared" si="0"/>
        <v>10</v>
      </c>
      <c r="B15" s="10" t="s">
        <v>29</v>
      </c>
      <c r="C15" s="11">
        <v>43483</v>
      </c>
      <c r="D15" s="18" t="s">
        <v>22</v>
      </c>
      <c r="E15" s="13">
        <v>18</v>
      </c>
      <c r="F15" s="4">
        <v>13</v>
      </c>
      <c r="G15" s="4">
        <v>13</v>
      </c>
      <c r="H15" s="23">
        <f t="shared" si="1"/>
        <v>72.222222222222229</v>
      </c>
      <c r="I15" s="4">
        <v>2</v>
      </c>
      <c r="J15" s="4">
        <v>5</v>
      </c>
      <c r="K15" s="4">
        <v>0</v>
      </c>
      <c r="L15" s="4">
        <v>6</v>
      </c>
      <c r="M15" s="4">
        <v>0</v>
      </c>
      <c r="N15" s="4">
        <v>0</v>
      </c>
      <c r="O15" s="4">
        <v>0</v>
      </c>
    </row>
    <row r="16" spans="1:15" ht="19.5" x14ac:dyDescent="0.2">
      <c r="A16" s="9">
        <f t="shared" si="0"/>
        <v>11</v>
      </c>
      <c r="B16" s="10" t="s">
        <v>30</v>
      </c>
      <c r="C16" s="11">
        <v>43483</v>
      </c>
      <c r="D16" s="18" t="s">
        <v>25</v>
      </c>
      <c r="E16" s="13">
        <v>24</v>
      </c>
      <c r="F16" s="4">
        <v>8</v>
      </c>
      <c r="G16" s="4">
        <v>8</v>
      </c>
      <c r="H16" s="23">
        <f t="shared" si="1"/>
        <v>33.333333333333336</v>
      </c>
      <c r="I16" s="4">
        <v>4</v>
      </c>
      <c r="J16" s="4">
        <v>2</v>
      </c>
      <c r="K16" s="4">
        <v>0</v>
      </c>
      <c r="L16" s="4">
        <v>2</v>
      </c>
      <c r="M16" s="4">
        <v>0</v>
      </c>
      <c r="N16" s="4">
        <v>0</v>
      </c>
      <c r="O16" s="4">
        <v>0</v>
      </c>
    </row>
    <row r="17" spans="1:15" ht="15" customHeight="1" x14ac:dyDescent="0.2">
      <c r="A17" s="9">
        <f t="shared" si="0"/>
        <v>12</v>
      </c>
      <c r="B17" s="10" t="s">
        <v>31</v>
      </c>
      <c r="C17" s="3">
        <v>43484</v>
      </c>
      <c r="D17" s="5" t="s">
        <v>62</v>
      </c>
      <c r="E17" s="4">
        <v>321</v>
      </c>
      <c r="F17" s="4">
        <v>158</v>
      </c>
      <c r="G17" s="4">
        <v>158</v>
      </c>
      <c r="H17" s="23">
        <f t="shared" si="1"/>
        <v>49.221183800623052</v>
      </c>
      <c r="I17" s="4">
        <v>101</v>
      </c>
      <c r="J17" s="4">
        <v>34</v>
      </c>
      <c r="K17" s="4">
        <v>0</v>
      </c>
      <c r="L17" s="4">
        <v>23</v>
      </c>
      <c r="M17" s="4">
        <v>0</v>
      </c>
      <c r="N17" s="4">
        <v>0</v>
      </c>
      <c r="O17" s="4">
        <v>0</v>
      </c>
    </row>
    <row r="18" spans="1:15" ht="19.5" x14ac:dyDescent="0.2">
      <c r="A18" s="9">
        <f t="shared" si="0"/>
        <v>13</v>
      </c>
      <c r="B18" s="8" t="s">
        <v>32</v>
      </c>
      <c r="C18" s="3">
        <v>43484</v>
      </c>
      <c r="D18" s="16" t="s">
        <v>33</v>
      </c>
      <c r="E18" s="13">
        <v>51</v>
      </c>
      <c r="F18" s="4">
        <v>25</v>
      </c>
      <c r="G18" s="4">
        <v>25</v>
      </c>
      <c r="H18" s="23">
        <f t="shared" si="1"/>
        <v>49.019607843137258</v>
      </c>
      <c r="I18" s="4">
        <v>8</v>
      </c>
      <c r="J18" s="4">
        <v>5</v>
      </c>
      <c r="K18" s="4">
        <v>0</v>
      </c>
      <c r="L18" s="4">
        <v>12</v>
      </c>
      <c r="M18" s="4">
        <v>0</v>
      </c>
      <c r="N18" s="4">
        <v>0</v>
      </c>
      <c r="O18" s="4">
        <v>0</v>
      </c>
    </row>
    <row r="19" spans="1:15" ht="19.5" x14ac:dyDescent="0.2">
      <c r="A19" s="9">
        <f t="shared" si="0"/>
        <v>14</v>
      </c>
      <c r="B19" s="8" t="s">
        <v>34</v>
      </c>
      <c r="C19" s="3">
        <v>43484</v>
      </c>
      <c r="D19" s="16" t="s">
        <v>35</v>
      </c>
      <c r="E19" s="13">
        <v>19</v>
      </c>
      <c r="F19" s="4">
        <v>6</v>
      </c>
      <c r="G19" s="4">
        <v>6</v>
      </c>
      <c r="H19" s="23">
        <f t="shared" si="1"/>
        <v>31.578947368421051</v>
      </c>
      <c r="I19" s="4">
        <v>2</v>
      </c>
      <c r="J19" s="4">
        <v>1</v>
      </c>
      <c r="K19" s="4">
        <v>0</v>
      </c>
      <c r="L19" s="4">
        <v>3</v>
      </c>
      <c r="M19" s="4">
        <v>0</v>
      </c>
      <c r="N19" s="4">
        <v>0</v>
      </c>
      <c r="O19" s="4">
        <v>0</v>
      </c>
    </row>
    <row r="20" spans="1:15" ht="19.5" x14ac:dyDescent="0.2">
      <c r="A20" s="9">
        <f t="shared" si="0"/>
        <v>15</v>
      </c>
      <c r="B20" s="8" t="s">
        <v>36</v>
      </c>
      <c r="C20" s="3">
        <v>43484</v>
      </c>
      <c r="D20" s="16" t="s">
        <v>37</v>
      </c>
      <c r="E20" s="13">
        <v>127</v>
      </c>
      <c r="F20" s="4">
        <v>73</v>
      </c>
      <c r="G20" s="4">
        <f>SUM(I20:O20)</f>
        <v>73</v>
      </c>
      <c r="H20" s="23">
        <f t="shared" si="1"/>
        <v>57.480314960629919</v>
      </c>
      <c r="I20" s="4">
        <v>34</v>
      </c>
      <c r="J20" s="4">
        <v>21</v>
      </c>
      <c r="K20" s="4">
        <v>0</v>
      </c>
      <c r="L20" s="4">
        <v>18</v>
      </c>
      <c r="M20" s="4">
        <v>0</v>
      </c>
      <c r="N20" s="4">
        <v>0</v>
      </c>
      <c r="O20" s="4">
        <v>0</v>
      </c>
    </row>
    <row r="21" spans="1:15" ht="19.5" x14ac:dyDescent="0.2">
      <c r="A21" s="9">
        <f t="shared" si="0"/>
        <v>16</v>
      </c>
      <c r="B21" s="8" t="s">
        <v>38</v>
      </c>
      <c r="C21" s="3">
        <v>43484</v>
      </c>
      <c r="D21" s="16" t="s">
        <v>35</v>
      </c>
      <c r="E21" s="13">
        <v>129</v>
      </c>
      <c r="F21" s="4">
        <v>48</v>
      </c>
      <c r="G21" s="4">
        <f>SUM(I21:O21)</f>
        <v>48</v>
      </c>
      <c r="H21" s="23">
        <f t="shared" si="1"/>
        <v>37.209302325581397</v>
      </c>
      <c r="I21" s="4">
        <v>12</v>
      </c>
      <c r="J21" s="4">
        <v>7</v>
      </c>
      <c r="K21" s="4">
        <v>0</v>
      </c>
      <c r="L21" s="4">
        <v>29</v>
      </c>
      <c r="M21" s="4">
        <v>0</v>
      </c>
      <c r="N21" s="4">
        <v>0</v>
      </c>
      <c r="O21" s="4">
        <v>0</v>
      </c>
    </row>
    <row r="22" spans="1:15" ht="19.5" x14ac:dyDescent="0.2">
      <c r="A22" s="9">
        <f t="shared" si="0"/>
        <v>17</v>
      </c>
      <c r="B22" s="8" t="s">
        <v>39</v>
      </c>
      <c r="C22" s="3">
        <v>43484</v>
      </c>
      <c r="D22" s="16" t="s">
        <v>35</v>
      </c>
      <c r="E22" s="13">
        <v>30</v>
      </c>
      <c r="F22" s="4">
        <v>5</v>
      </c>
      <c r="G22" s="4">
        <v>5</v>
      </c>
      <c r="H22" s="23">
        <f t="shared" si="1"/>
        <v>16.666666666666668</v>
      </c>
      <c r="I22" s="4">
        <v>3</v>
      </c>
      <c r="J22" s="4">
        <v>0</v>
      </c>
      <c r="K22" s="4">
        <v>0</v>
      </c>
      <c r="L22" s="4">
        <v>2</v>
      </c>
      <c r="M22" s="4">
        <v>0</v>
      </c>
      <c r="N22" s="4">
        <v>0</v>
      </c>
      <c r="O22" s="4">
        <v>0</v>
      </c>
    </row>
    <row r="23" spans="1:15" ht="19.5" x14ac:dyDescent="0.2">
      <c r="A23" s="9">
        <f t="shared" si="0"/>
        <v>18</v>
      </c>
      <c r="B23" s="8" t="s">
        <v>40</v>
      </c>
      <c r="C23" s="3">
        <v>43484</v>
      </c>
      <c r="D23" s="16" t="s">
        <v>35</v>
      </c>
      <c r="E23" s="13">
        <v>42</v>
      </c>
      <c r="F23" s="4">
        <v>8</v>
      </c>
      <c r="G23" s="4">
        <v>8</v>
      </c>
      <c r="H23" s="23">
        <f t="shared" si="1"/>
        <v>19.047619047619047</v>
      </c>
      <c r="I23" s="4">
        <v>7</v>
      </c>
      <c r="J23" s="4">
        <v>1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</row>
    <row r="24" spans="1:15" ht="19.5" x14ac:dyDescent="0.2">
      <c r="A24" s="9">
        <f t="shared" si="0"/>
        <v>19</v>
      </c>
      <c r="B24" s="8" t="s">
        <v>41</v>
      </c>
      <c r="C24" s="3">
        <v>43484</v>
      </c>
      <c r="D24" s="16" t="s">
        <v>35</v>
      </c>
      <c r="E24" s="13">
        <v>64</v>
      </c>
      <c r="F24" s="4">
        <v>22</v>
      </c>
      <c r="G24" s="4">
        <v>22</v>
      </c>
      <c r="H24" s="23">
        <f t="shared" si="1"/>
        <v>34.375</v>
      </c>
      <c r="I24" s="4">
        <v>14</v>
      </c>
      <c r="J24" s="4">
        <v>0</v>
      </c>
      <c r="K24" s="4">
        <v>0</v>
      </c>
      <c r="L24" s="4">
        <v>8</v>
      </c>
      <c r="M24" s="4">
        <v>0</v>
      </c>
      <c r="N24" s="4">
        <v>0</v>
      </c>
      <c r="O24" s="4">
        <v>0</v>
      </c>
    </row>
    <row r="25" spans="1:15" ht="19.5" x14ac:dyDescent="0.2">
      <c r="A25" s="9">
        <f t="shared" si="0"/>
        <v>20</v>
      </c>
      <c r="B25" s="8" t="s">
        <v>42</v>
      </c>
      <c r="C25" s="3">
        <v>43484</v>
      </c>
      <c r="D25" s="16" t="s">
        <v>43</v>
      </c>
      <c r="E25" s="13">
        <v>129</v>
      </c>
      <c r="F25" s="4">
        <v>49</v>
      </c>
      <c r="G25" s="4">
        <v>49</v>
      </c>
      <c r="H25" s="23">
        <f t="shared" si="1"/>
        <v>37.984496124031011</v>
      </c>
      <c r="I25" s="4">
        <v>19</v>
      </c>
      <c r="J25" s="4">
        <v>7</v>
      </c>
      <c r="K25" s="4">
        <v>1</v>
      </c>
      <c r="L25" s="4">
        <v>21</v>
      </c>
      <c r="M25" s="4">
        <v>0</v>
      </c>
      <c r="N25" s="4">
        <v>0</v>
      </c>
      <c r="O25" s="4">
        <v>1</v>
      </c>
    </row>
    <row r="26" spans="1:15" ht="19.5" x14ac:dyDescent="0.2">
      <c r="A26" s="9">
        <f t="shared" si="0"/>
        <v>21</v>
      </c>
      <c r="B26" s="8" t="s">
        <v>44</v>
      </c>
      <c r="C26" s="3">
        <v>43484</v>
      </c>
      <c r="D26" s="5">
        <v>15</v>
      </c>
      <c r="E26" s="13">
        <v>32</v>
      </c>
      <c r="F26" s="4">
        <v>13</v>
      </c>
      <c r="G26" s="4">
        <v>13</v>
      </c>
      <c r="H26" s="23">
        <f t="shared" si="1"/>
        <v>40.625</v>
      </c>
      <c r="I26" s="4">
        <v>7</v>
      </c>
      <c r="J26" s="4">
        <v>4</v>
      </c>
      <c r="K26" s="4">
        <v>0</v>
      </c>
      <c r="L26" s="4">
        <v>2</v>
      </c>
      <c r="M26" s="4">
        <v>0</v>
      </c>
      <c r="N26" s="4">
        <v>0</v>
      </c>
      <c r="O26" s="4">
        <v>0</v>
      </c>
    </row>
    <row r="27" spans="1:15" ht="19.5" x14ac:dyDescent="0.2">
      <c r="A27" s="9">
        <f t="shared" si="0"/>
        <v>22</v>
      </c>
      <c r="B27" s="8" t="s">
        <v>45</v>
      </c>
      <c r="C27" s="3">
        <v>43485</v>
      </c>
      <c r="D27" s="16" t="s">
        <v>46</v>
      </c>
      <c r="E27" s="13">
        <v>80</v>
      </c>
      <c r="F27" s="4">
        <v>36</v>
      </c>
      <c r="G27" s="4">
        <v>36</v>
      </c>
      <c r="H27" s="23">
        <f t="shared" si="1"/>
        <v>45</v>
      </c>
      <c r="I27" s="4">
        <v>9</v>
      </c>
      <c r="J27" s="4">
        <v>6</v>
      </c>
      <c r="K27" s="4">
        <v>0</v>
      </c>
      <c r="L27" s="4">
        <v>21</v>
      </c>
      <c r="M27" s="4">
        <v>0</v>
      </c>
      <c r="N27" s="4">
        <v>0</v>
      </c>
      <c r="O27" s="4">
        <v>0</v>
      </c>
    </row>
    <row r="28" spans="1:15" ht="19.5" x14ac:dyDescent="0.2">
      <c r="A28" s="9">
        <f t="shared" si="0"/>
        <v>23</v>
      </c>
      <c r="B28" s="8" t="s">
        <v>47</v>
      </c>
      <c r="C28" s="3">
        <v>43485</v>
      </c>
      <c r="D28" s="16" t="s">
        <v>46</v>
      </c>
      <c r="E28" s="13">
        <v>10</v>
      </c>
      <c r="F28" s="4">
        <v>6</v>
      </c>
      <c r="G28" s="4">
        <v>6</v>
      </c>
      <c r="H28" s="23">
        <f t="shared" si="1"/>
        <v>60</v>
      </c>
      <c r="I28" s="4">
        <v>2</v>
      </c>
      <c r="J28" s="4">
        <v>0</v>
      </c>
      <c r="K28" s="4">
        <v>0</v>
      </c>
      <c r="L28" s="4">
        <v>4</v>
      </c>
      <c r="M28" s="4">
        <v>0</v>
      </c>
      <c r="N28" s="4">
        <v>0</v>
      </c>
      <c r="O28" s="4">
        <v>0</v>
      </c>
    </row>
    <row r="29" spans="1:15" ht="19.5" x14ac:dyDescent="0.2">
      <c r="A29" s="9">
        <f t="shared" si="0"/>
        <v>24</v>
      </c>
      <c r="B29" s="8" t="s">
        <v>48</v>
      </c>
      <c r="C29" s="3">
        <v>43485</v>
      </c>
      <c r="D29" s="16" t="s">
        <v>46</v>
      </c>
      <c r="E29" s="13">
        <v>8</v>
      </c>
      <c r="F29" s="4">
        <v>5</v>
      </c>
      <c r="G29" s="4">
        <v>5</v>
      </c>
      <c r="H29" s="23">
        <f t="shared" si="1"/>
        <v>62.5</v>
      </c>
      <c r="I29" s="4">
        <v>5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</row>
    <row r="30" spans="1:15" ht="19.5" x14ac:dyDescent="0.2">
      <c r="A30" s="9">
        <f t="shared" si="0"/>
        <v>25</v>
      </c>
      <c r="B30" s="8" t="s">
        <v>49</v>
      </c>
      <c r="C30" s="3">
        <v>43485</v>
      </c>
      <c r="D30" s="16" t="s">
        <v>46</v>
      </c>
      <c r="E30" s="13">
        <v>29</v>
      </c>
      <c r="F30" s="4">
        <v>6</v>
      </c>
      <c r="G30" s="4">
        <v>6</v>
      </c>
      <c r="H30" s="23">
        <f t="shared" si="1"/>
        <v>20.689655172413794</v>
      </c>
      <c r="I30" s="4">
        <v>2</v>
      </c>
      <c r="J30" s="4">
        <v>0</v>
      </c>
      <c r="K30" s="4">
        <v>0</v>
      </c>
      <c r="L30" s="4">
        <v>4</v>
      </c>
      <c r="M30" s="4">
        <v>0</v>
      </c>
      <c r="N30" s="4">
        <v>0</v>
      </c>
      <c r="O30" s="4">
        <v>0</v>
      </c>
    </row>
    <row r="31" spans="1:15" ht="19.5" x14ac:dyDescent="0.2">
      <c r="A31" s="9">
        <f t="shared" si="0"/>
        <v>26</v>
      </c>
      <c r="B31" s="8" t="s">
        <v>50</v>
      </c>
      <c r="C31" s="3">
        <v>43485</v>
      </c>
      <c r="D31" s="16" t="s">
        <v>51</v>
      </c>
      <c r="E31" s="13">
        <v>32</v>
      </c>
      <c r="H31" s="23">
        <f t="shared" si="1"/>
        <v>0</v>
      </c>
    </row>
    <row r="32" spans="1:15" ht="19.5" x14ac:dyDescent="0.2">
      <c r="A32" s="9">
        <f t="shared" si="0"/>
        <v>27</v>
      </c>
      <c r="B32" s="8" t="s">
        <v>52</v>
      </c>
      <c r="C32" s="3">
        <v>43485</v>
      </c>
      <c r="D32" s="15" t="s">
        <v>46</v>
      </c>
      <c r="E32" s="13">
        <v>41</v>
      </c>
      <c r="F32" s="4">
        <v>26</v>
      </c>
      <c r="G32" s="4">
        <v>26</v>
      </c>
      <c r="H32" s="23">
        <f t="shared" si="1"/>
        <v>63.414634146341463</v>
      </c>
      <c r="I32" s="4">
        <v>17</v>
      </c>
      <c r="J32" s="4">
        <v>7</v>
      </c>
      <c r="K32" s="4">
        <v>0</v>
      </c>
      <c r="L32" s="4">
        <v>2</v>
      </c>
      <c r="M32" s="4">
        <v>0</v>
      </c>
      <c r="N32" s="4">
        <v>0</v>
      </c>
      <c r="O32" s="4">
        <v>0</v>
      </c>
    </row>
    <row r="33" spans="1:15" ht="19.5" x14ac:dyDescent="0.2">
      <c r="A33" s="9">
        <f t="shared" si="0"/>
        <v>28</v>
      </c>
      <c r="B33" s="8" t="s">
        <v>53</v>
      </c>
      <c r="C33" s="3">
        <v>43485</v>
      </c>
      <c r="D33" s="16" t="s">
        <v>54</v>
      </c>
      <c r="E33" s="13">
        <v>26</v>
      </c>
      <c r="F33" s="4">
        <v>18</v>
      </c>
      <c r="G33" s="4">
        <v>18</v>
      </c>
      <c r="H33" s="23">
        <f t="shared" si="1"/>
        <v>69.230769230769226</v>
      </c>
      <c r="I33" s="4">
        <v>1</v>
      </c>
      <c r="J33" s="4">
        <v>3</v>
      </c>
      <c r="K33" s="4">
        <v>0</v>
      </c>
      <c r="L33" s="4">
        <v>14</v>
      </c>
      <c r="M33" s="4">
        <v>0</v>
      </c>
      <c r="N33" s="4">
        <v>0</v>
      </c>
      <c r="O33" s="4">
        <v>0</v>
      </c>
    </row>
    <row r="34" spans="1:15" ht="19.5" x14ac:dyDescent="0.2">
      <c r="A34" s="9">
        <f t="shared" si="0"/>
        <v>29</v>
      </c>
      <c r="B34" s="8" t="s">
        <v>55</v>
      </c>
      <c r="C34" s="3">
        <v>43485</v>
      </c>
      <c r="D34" s="16" t="s">
        <v>56</v>
      </c>
      <c r="E34" s="13">
        <v>32</v>
      </c>
      <c r="F34" s="4">
        <v>17</v>
      </c>
      <c r="G34" s="4">
        <v>17</v>
      </c>
      <c r="H34" s="23">
        <f t="shared" si="1"/>
        <v>53.125</v>
      </c>
      <c r="I34" s="4">
        <v>12</v>
      </c>
      <c r="J34" s="4">
        <v>3</v>
      </c>
      <c r="K34" s="4">
        <v>0</v>
      </c>
      <c r="L34" s="4">
        <v>2</v>
      </c>
      <c r="M34" s="4">
        <v>0</v>
      </c>
      <c r="N34" s="4">
        <v>0</v>
      </c>
      <c r="O34" s="4">
        <v>0</v>
      </c>
    </row>
    <row r="35" spans="1:15" ht="19.5" x14ac:dyDescent="0.2">
      <c r="A35" s="9">
        <f t="shared" si="0"/>
        <v>30</v>
      </c>
      <c r="B35" s="8" t="s">
        <v>57</v>
      </c>
      <c r="C35" s="3">
        <v>43485</v>
      </c>
      <c r="D35" s="15" t="s">
        <v>56</v>
      </c>
      <c r="E35" s="13">
        <v>14</v>
      </c>
      <c r="F35" s="4">
        <v>10</v>
      </c>
      <c r="G35" s="4">
        <v>10</v>
      </c>
      <c r="H35" s="23">
        <f t="shared" si="1"/>
        <v>71.428571428571431</v>
      </c>
      <c r="I35" s="4">
        <v>2</v>
      </c>
      <c r="J35" s="4">
        <v>1</v>
      </c>
      <c r="K35" s="4">
        <v>0</v>
      </c>
      <c r="L35" s="4">
        <v>7</v>
      </c>
      <c r="M35" s="4">
        <v>0</v>
      </c>
      <c r="N35" s="4">
        <v>0</v>
      </c>
      <c r="O35" s="4">
        <v>0</v>
      </c>
    </row>
    <row r="36" spans="1:15" ht="19.5" x14ac:dyDescent="0.2">
      <c r="A36" s="9">
        <f t="shared" si="0"/>
        <v>31</v>
      </c>
      <c r="B36" s="8" t="s">
        <v>58</v>
      </c>
      <c r="C36" s="3">
        <v>43486</v>
      </c>
      <c r="D36" s="16" t="s">
        <v>25</v>
      </c>
      <c r="E36" s="13">
        <v>22</v>
      </c>
      <c r="H36" s="23">
        <f t="shared" si="1"/>
        <v>0</v>
      </c>
    </row>
    <row r="37" spans="1:15" ht="19.5" x14ac:dyDescent="0.2">
      <c r="A37" s="9">
        <f t="shared" si="0"/>
        <v>32</v>
      </c>
      <c r="B37" s="8" t="s">
        <v>59</v>
      </c>
      <c r="C37" s="19">
        <v>43487</v>
      </c>
      <c r="D37" s="16" t="s">
        <v>25</v>
      </c>
      <c r="E37" s="13">
        <v>33</v>
      </c>
      <c r="H37" s="23">
        <f t="shared" si="1"/>
        <v>0</v>
      </c>
    </row>
    <row r="38" spans="1:15" ht="19.5" x14ac:dyDescent="0.2">
      <c r="A38" s="9">
        <f t="shared" si="0"/>
        <v>33</v>
      </c>
      <c r="B38" s="8" t="s">
        <v>60</v>
      </c>
      <c r="C38" s="3">
        <v>43487</v>
      </c>
      <c r="D38" s="16" t="s">
        <v>61</v>
      </c>
      <c r="E38" s="13">
        <v>112</v>
      </c>
      <c r="H38" s="23">
        <f t="shared" si="1"/>
        <v>0</v>
      </c>
    </row>
    <row r="39" spans="1:15" x14ac:dyDescent="0.2">
      <c r="B39" s="4" t="s">
        <v>64</v>
      </c>
      <c r="E39" s="13">
        <f>SUM(E6:E38)</f>
        <v>1953</v>
      </c>
      <c r="F39" s="4">
        <f>SUM(F6:F38)</f>
        <v>805</v>
      </c>
      <c r="G39" s="4">
        <f>SUM(G6:G38)</f>
        <v>803</v>
      </c>
      <c r="H39" s="23">
        <f>G39*100/E39</f>
        <v>41.116231438812086</v>
      </c>
      <c r="I39" s="4">
        <f>SUM(I6:I38)</f>
        <v>382</v>
      </c>
      <c r="J39" s="4">
        <f>SUM(J6:J38)</f>
        <v>135</v>
      </c>
      <c r="K39" s="4">
        <f>SUM(K6:K38)</f>
        <v>2</v>
      </c>
      <c r="L39" s="4">
        <f>SUM(L6:L38)</f>
        <v>281</v>
      </c>
      <c r="M39" s="4">
        <f>SUM(M6:M38)</f>
        <v>0</v>
      </c>
      <c r="N39" s="4">
        <f>SUM(N6:N38)</f>
        <v>2</v>
      </c>
      <c r="O39" s="4">
        <f t="shared" ref="O39" si="2">SUM(O6:O38)</f>
        <v>3</v>
      </c>
    </row>
    <row r="40" spans="1:15" s="20" customFormat="1" x14ac:dyDescent="0.2">
      <c r="B40" s="20" t="s">
        <v>63</v>
      </c>
      <c r="D40" s="21"/>
      <c r="E40" s="22"/>
      <c r="H40" s="23"/>
      <c r="I40" s="23">
        <f>I39*100/G39</f>
        <v>47.571606475716067</v>
      </c>
      <c r="J40" s="23">
        <f>J39*100/G39</f>
        <v>16.811955168119553</v>
      </c>
      <c r="K40" s="24">
        <f>K39*100/G39</f>
        <v>0.24906600249066002</v>
      </c>
      <c r="L40" s="23">
        <f>L39*100/G39</f>
        <v>34.993773349937733</v>
      </c>
      <c r="M40" s="20">
        <v>0</v>
      </c>
      <c r="N40" s="24">
        <f>2*100/G39</f>
        <v>0.24906600249066002</v>
      </c>
      <c r="O40" s="24"/>
    </row>
    <row r="41" spans="1:15" x14ac:dyDescent="0.2">
      <c r="O41" s="28"/>
    </row>
  </sheetData>
  <mergeCells count="2">
    <mergeCell ref="C5:D5"/>
    <mergeCell ref="A1:N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rilevamento 14 gennaio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Vittoria</dc:creator>
  <cp:lastModifiedBy>Vittoria</cp:lastModifiedBy>
  <dcterms:created xsi:type="dcterms:W3CDTF">2019-01-14T08:08:38Z</dcterms:created>
  <dcterms:modified xsi:type="dcterms:W3CDTF">2019-01-20T16:57:54Z</dcterms:modified>
</cp:coreProperties>
</file>